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defaultThemeVersion="124226"/>
  <xr:revisionPtr revIDLastSave="0" documentId="13_ncr:1_{D93C9907-1017-4E30-929D-439A7ABFBC89}" xr6:coauthVersionLast="47" xr6:coauthVersionMax="47" xr10:uidLastSave="{00000000-0000-0000-0000-000000000000}"/>
  <bookViews>
    <workbookView xWindow="-110" yWindow="-110" windowWidth="19420" windowHeight="10300" firstSheet="2" activeTab="2" xr2:uid="{00000000-000D-0000-FFFF-FFFF00000000}"/>
  </bookViews>
  <sheets>
    <sheet name="LHP" sheetId="8" r:id="rId1"/>
    <sheet name="định lượng  (2)" sheetId="9" r:id="rId2"/>
    <sheet name="tuần 18" sheetId="1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9" l="1"/>
  <c r="G8" i="9" l="1"/>
  <c r="G9" i="9" l="1"/>
  <c r="G41" i="9"/>
  <c r="G39" i="9"/>
  <c r="G33" i="9"/>
  <c r="G32" i="9"/>
  <c r="G31" i="9"/>
  <c r="G25" i="9"/>
  <c r="G24" i="9"/>
  <c r="G23" i="9"/>
  <c r="G7" i="9"/>
  <c r="G15" i="9"/>
  <c r="K11" i="9"/>
  <c r="K14" i="9" s="1"/>
  <c r="G17" i="9"/>
  <c r="G16" i="9"/>
  <c r="G6" i="9"/>
  <c r="G21" i="9" l="1"/>
  <c r="G13" i="9"/>
  <c r="K16" i="9" s="1"/>
  <c r="G45" i="9"/>
  <c r="G29" i="9"/>
  <c r="G37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E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sharedStrings.xml><?xml version="1.0" encoding="utf-8"?>
<sst xmlns="http://schemas.openxmlformats.org/spreadsheetml/2006/main" count="169" uniqueCount="94">
  <si>
    <t>GHI CHÚ</t>
  </si>
  <si>
    <t>MÓN ĂN</t>
  </si>
  <si>
    <t>THỨ</t>
  </si>
  <si>
    <t>Cơm trắng</t>
  </si>
  <si>
    <t>ĐỊNH MỨC BỮA ĂN BÁN TRÚ</t>
  </si>
  <si>
    <t xml:space="preserve">                 ĐVT : đồng </t>
  </si>
  <si>
    <t xml:space="preserve">Thực đơn </t>
  </si>
  <si>
    <t>Thực Phẩm</t>
  </si>
  <si>
    <t>ĐVT</t>
  </si>
  <si>
    <t xml:space="preserve">Số
 lượng </t>
  </si>
  <si>
    <t>Đơn 
giá</t>
  </si>
  <si>
    <t xml:space="preserve">Thành
 tiền </t>
  </si>
  <si>
    <t>PHỤ PHÍ THEO SUẤT ĂN</t>
  </si>
  <si>
    <t>Thứ 2</t>
  </si>
  <si>
    <t xml:space="preserve">Suất ăn </t>
  </si>
  <si>
    <t>đơn giá</t>
  </si>
  <si>
    <t xml:space="preserve">thành tiền </t>
  </si>
  <si>
    <t xml:space="preserve">g </t>
  </si>
  <si>
    <t xml:space="preserve">thuế </t>
  </si>
  <si>
    <t xml:space="preserve">Nhân công </t>
  </si>
  <si>
    <t>Gia vị + phí phụ</t>
  </si>
  <si>
    <t xml:space="preserve">chất đốt </t>
  </si>
  <si>
    <t xml:space="preserve">Cộng </t>
  </si>
  <si>
    <t xml:space="preserve">Chi phí mỗi suất ăn </t>
  </si>
  <si>
    <t xml:space="preserve"> </t>
  </si>
  <si>
    <t xml:space="preserve">            ĐẠI DIỆN CƠ SỞ </t>
  </si>
  <si>
    <t>Canh bí đỏ nấu thịt</t>
  </si>
  <si>
    <t xml:space="preserve">                ĐẠI DIỆN CƠ SỞ </t>
  </si>
  <si>
    <t xml:space="preserve">        Đoàn Thành Trung</t>
  </si>
  <si>
    <t>Bí đỏ xào</t>
  </si>
  <si>
    <t>Canh bầu nấu tôm</t>
  </si>
  <si>
    <t>Canh bí xanh nấu thịt</t>
  </si>
  <si>
    <t>Canh rau cải nấu thịt</t>
  </si>
  <si>
    <t xml:space="preserve">Gạo </t>
  </si>
  <si>
    <t xml:space="preserve">Trứng xào </t>
  </si>
  <si>
    <t xml:space="preserve">trứng </t>
  </si>
  <si>
    <t xml:space="preserve">quả </t>
  </si>
  <si>
    <t>Năm học 2024 - 2025</t>
  </si>
  <si>
    <t>Sườn rim nước dừa</t>
  </si>
  <si>
    <t>CÔNG TY CỔ PHÀN HỒNG ĐỨC</t>
  </si>
  <si>
    <t xml:space="preserve">                   Đoàn Thành Trung</t>
  </si>
  <si>
    <t xml:space="preserve">100g </t>
  </si>
  <si>
    <t>Thịt</t>
  </si>
  <si>
    <t>Gà chiên</t>
  </si>
  <si>
    <t>Canh ngao nấu chua</t>
  </si>
  <si>
    <t>Bí xanh , cà rốt xào</t>
  </si>
  <si>
    <t>Tép rim chua ngọt</t>
  </si>
  <si>
    <t>Sườn</t>
  </si>
  <si>
    <t xml:space="preserve">tép </t>
  </si>
  <si>
    <t>Trứng</t>
  </si>
  <si>
    <t>thịt</t>
  </si>
  <si>
    <t xml:space="preserve">Thứ 3 </t>
  </si>
  <si>
    <t xml:space="preserve">Thứ 4 </t>
  </si>
  <si>
    <t xml:space="preserve">Thứ 5 </t>
  </si>
  <si>
    <t xml:space="preserve">Thứ 6 </t>
  </si>
  <si>
    <t>Thịt nướng (ướp gia vị thịt nướng chao dầu)</t>
  </si>
  <si>
    <t>Su hào, cà rốt xào</t>
  </si>
  <si>
    <t>Bắp cải, cà rốt xào</t>
  </si>
  <si>
    <t xml:space="preserve">Đậu trắng sốt cà chua </t>
  </si>
  <si>
    <t xml:space="preserve">Mắm tép </t>
  </si>
  <si>
    <t>Ngô tẩm bột chiên</t>
  </si>
  <si>
    <t xml:space="preserve">gà </t>
  </si>
  <si>
    <t xml:space="preserve">Đậu </t>
  </si>
  <si>
    <t>Ngô</t>
  </si>
  <si>
    <t xml:space="preserve">Thịt lợn </t>
  </si>
  <si>
    <t>Khoai tây xào</t>
  </si>
  <si>
    <t>Thịt kho trứng</t>
  </si>
  <si>
    <t xml:space="preserve">Chả rim </t>
  </si>
  <si>
    <t>THỰC ĐƠN HỌC SINH BÁN TRÚ TUẦN 16</t>
  </si>
  <si>
    <t>THỰC ĐƠN BÁN TRÚ TUẤN 16 NĂM HỌC 2024-2025</t>
  </si>
  <si>
    <t>Chả</t>
  </si>
  <si>
    <t xml:space="preserve">Hai
(23/12)
</t>
  </si>
  <si>
    <t xml:space="preserve">Ba
(24/12)
</t>
  </si>
  <si>
    <t xml:space="preserve">Tư 
(25/12)
</t>
  </si>
  <si>
    <t xml:space="preserve">Năm
(26/12)
</t>
  </si>
  <si>
    <t>Sáu
(27/12)</t>
  </si>
  <si>
    <t xml:space="preserve">Hai
(06/01)
</t>
  </si>
  <si>
    <t>Mọc rim</t>
  </si>
  <si>
    <t>Canh cải thảo nấu thịt</t>
  </si>
  <si>
    <t xml:space="preserve">Ba
(07/01)
</t>
  </si>
  <si>
    <t>Củ cải, cà rốt xào</t>
  </si>
  <si>
    <t xml:space="preserve">Tư 
(08/01)
</t>
  </si>
  <si>
    <t>Chả cá pha mực om cà chua</t>
  </si>
  <si>
    <t xml:space="preserve">Đậu chao </t>
  </si>
  <si>
    <t>Canh cải ngọt nấu thịt</t>
  </si>
  <si>
    <t xml:space="preserve">Năm
(09/01)
</t>
  </si>
  <si>
    <t xml:space="preserve">Gà chiên mắm </t>
  </si>
  <si>
    <t>Lạc chao dầu tẩm gia vị</t>
  </si>
  <si>
    <t xml:space="preserve">Khoai tây xào </t>
  </si>
  <si>
    <t>Canh dưa chua nấu thịt băm</t>
  </si>
  <si>
    <t>Sáu
(10/01)</t>
  </si>
  <si>
    <t>THỰC ĐƠN HỌC SINH BÁN TRÚ TUẦN 18</t>
  </si>
  <si>
    <t xml:space="preserve">Thịt băm ngô ngọt  </t>
  </si>
  <si>
    <t xml:space="preserve">Giò rim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</si>
</sst>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$_-;\-* #,##0.00_$_-;_-* &quot;-&quot;??_$_-;_-@_-"/>
    <numFmt numFmtId="165" formatCode="_-* #,##0_$_-;\-* #,##0_$_-;_-* &quot;-&quot;??_$_-;_-@_-"/>
  </numFmts>
  <fonts count="2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4"/>
      <color theme="1"/>
      <name val="Times New Roman"/>
      <family val="1"/>
    </font>
    <font>
      <sz val="13"/>
      <color theme="1"/>
      <name val="Times New Roman"/>
      <family val="1"/>
    </font>
    <font>
      <sz val="13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 tint="0.249977111117893"/>
      <name val="Times New Roman"/>
      <family val="1"/>
    </font>
    <font>
      <sz val="9"/>
      <color theme="1" tint="0.14999847407452621"/>
      <name val="Times New Roman"/>
      <family val="1"/>
    </font>
    <font>
      <sz val="11"/>
      <color theme="1" tint="0.14999847407452621"/>
      <name val="Times New Roman"/>
      <family val="1"/>
    </font>
    <font>
      <b/>
      <sz val="9"/>
      <color indexed="81"/>
      <name val="Tahoma"/>
      <family val="2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sz val="11"/>
      <color rgb="FFFF0000"/>
      <name val="Times New Roman"/>
      <family val="1"/>
    </font>
    <font>
      <sz val="14"/>
      <color rgb="FFFF0000"/>
      <name val="Times New Roman"/>
      <family val="1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5" fillId="0" borderId="0" xfId="0" applyFont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7" fillId="0" borderId="6" xfId="0" applyFont="1" applyBorder="1"/>
    <xf numFmtId="0" fontId="5" fillId="0" borderId="3" xfId="0" applyFont="1" applyBorder="1"/>
    <xf numFmtId="0" fontId="10" fillId="0" borderId="0" xfId="0" applyFont="1" applyAlignment="1">
      <alignment horizontal="center"/>
    </xf>
    <xf numFmtId="0" fontId="11" fillId="0" borderId="0" xfId="0" applyFont="1"/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165" fontId="11" fillId="0" borderId="1" xfId="1" applyNumberFormat="1" applyFont="1" applyBorder="1"/>
    <xf numFmtId="0" fontId="10" fillId="0" borderId="1" xfId="0" applyFont="1" applyBorder="1"/>
    <xf numFmtId="9" fontId="11" fillId="0" borderId="1" xfId="2" applyFont="1" applyBorder="1"/>
    <xf numFmtId="165" fontId="10" fillId="0" borderId="1" xfId="1" applyNumberFormat="1" applyFont="1" applyBorder="1"/>
    <xf numFmtId="0" fontId="10" fillId="0" borderId="0" xfId="0" applyFont="1"/>
    <xf numFmtId="165" fontId="11" fillId="0" borderId="0" xfId="1" applyNumberFormat="1" applyFont="1"/>
    <xf numFmtId="165" fontId="10" fillId="0" borderId="0" xfId="0" applyNumberFormat="1" applyFont="1"/>
    <xf numFmtId="0" fontId="13" fillId="0" borderId="1" xfId="0" applyFont="1" applyBorder="1"/>
    <xf numFmtId="0" fontId="14" fillId="0" borderId="1" xfId="0" applyFont="1" applyBorder="1" applyAlignment="1">
      <alignment horizontal="center"/>
    </xf>
    <xf numFmtId="165" fontId="14" fillId="0" borderId="1" xfId="1" applyNumberFormat="1" applyFont="1" applyBorder="1"/>
    <xf numFmtId="165" fontId="11" fillId="0" borderId="0" xfId="1" applyNumberFormat="1" applyFont="1" applyBorder="1"/>
    <xf numFmtId="0" fontId="14" fillId="0" borderId="1" xfId="0" applyFont="1" applyBorder="1"/>
    <xf numFmtId="165" fontId="11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1" xfId="0" applyBorder="1"/>
    <xf numFmtId="165" fontId="12" fillId="0" borderId="0" xfId="1" applyNumberFormat="1" applyFont="1" applyBorder="1"/>
    <xf numFmtId="0" fontId="16" fillId="0" borderId="1" xfId="0" applyFont="1" applyBorder="1"/>
    <xf numFmtId="0" fontId="11" fillId="0" borderId="10" xfId="0" applyFont="1" applyBorder="1" applyAlignment="1">
      <alignment horizontal="left"/>
    </xf>
    <xf numFmtId="0" fontId="17" fillId="0" borderId="1" xfId="0" applyFont="1" applyBorder="1"/>
    <xf numFmtId="0" fontId="18" fillId="0" borderId="1" xfId="0" applyFont="1" applyBorder="1"/>
    <xf numFmtId="0" fontId="18" fillId="0" borderId="1" xfId="0" applyFont="1" applyBorder="1" applyAlignment="1">
      <alignment horizontal="center"/>
    </xf>
    <xf numFmtId="165" fontId="18" fillId="0" borderId="1" xfId="1" applyNumberFormat="1" applyFont="1" applyBorder="1"/>
    <xf numFmtId="0" fontId="0" fillId="0" borderId="3" xfId="0" applyBorder="1"/>
    <xf numFmtId="0" fontId="0" fillId="0" borderId="4" xfId="0" applyBorder="1"/>
    <xf numFmtId="0" fontId="5" fillId="0" borderId="6" xfId="0" applyFont="1" applyBorder="1" applyAlignment="1">
      <alignment horizontal="center"/>
    </xf>
    <xf numFmtId="0" fontId="19" fillId="0" borderId="6" xfId="0" applyFont="1" applyBorder="1"/>
    <xf numFmtId="0" fontId="19" fillId="0" borderId="6" xfId="0" applyFont="1" applyBorder="1" applyAlignment="1">
      <alignment horizontal="center"/>
    </xf>
    <xf numFmtId="0" fontId="19" fillId="0" borderId="7" xfId="0" applyFont="1" applyBorder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" fillId="0" borderId="6" xfId="0" applyFont="1" applyBorder="1"/>
    <xf numFmtId="0" fontId="13" fillId="0" borderId="0" xfId="0" applyFont="1"/>
    <xf numFmtId="0" fontId="14" fillId="0" borderId="0" xfId="0" applyFont="1" applyAlignment="1">
      <alignment horizontal="center"/>
    </xf>
    <xf numFmtId="165" fontId="14" fillId="0" borderId="0" xfId="1" applyNumberFormat="1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1</xdr:row>
      <xdr:rowOff>19050</xdr:rowOff>
    </xdr:from>
    <xdr:to>
      <xdr:col>1</xdr:col>
      <xdr:colOff>400050</xdr:colOff>
      <xdr:row>1</xdr:row>
      <xdr:rowOff>20638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276225" y="34301430"/>
          <a:ext cx="110680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276225</xdr:colOff>
      <xdr:row>1</xdr:row>
      <xdr:rowOff>19050</xdr:rowOff>
    </xdr:from>
    <xdr:to>
      <xdr:col>1</xdr:col>
      <xdr:colOff>190500</xdr:colOff>
      <xdr:row>1</xdr:row>
      <xdr:rowOff>20638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276225" y="34301430"/>
          <a:ext cx="89725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1</xdr:row>
      <xdr:rowOff>19050</xdr:rowOff>
    </xdr:from>
    <xdr:to>
      <xdr:col>1</xdr:col>
      <xdr:colOff>400050</xdr:colOff>
      <xdr:row>1</xdr:row>
      <xdr:rowOff>20638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276225" y="217170"/>
          <a:ext cx="125920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276225</xdr:colOff>
      <xdr:row>1</xdr:row>
      <xdr:rowOff>19050</xdr:rowOff>
    </xdr:from>
    <xdr:to>
      <xdr:col>1</xdr:col>
      <xdr:colOff>190500</xdr:colOff>
      <xdr:row>1</xdr:row>
      <xdr:rowOff>20638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276225" y="217170"/>
          <a:ext cx="104965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276225</xdr:colOff>
      <xdr:row>1</xdr:row>
      <xdr:rowOff>19050</xdr:rowOff>
    </xdr:from>
    <xdr:to>
      <xdr:col>1</xdr:col>
      <xdr:colOff>400050</xdr:colOff>
      <xdr:row>1</xdr:row>
      <xdr:rowOff>20638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>
          <a:off x="276225" y="217170"/>
          <a:ext cx="125920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276225</xdr:colOff>
      <xdr:row>1</xdr:row>
      <xdr:rowOff>19050</xdr:rowOff>
    </xdr:from>
    <xdr:to>
      <xdr:col>1</xdr:col>
      <xdr:colOff>190500</xdr:colOff>
      <xdr:row>1</xdr:row>
      <xdr:rowOff>20638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>
          <a:off x="276225" y="217170"/>
          <a:ext cx="104965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8"/>
  <sheetViews>
    <sheetView topLeftCell="A4" workbookViewId="0">
      <selection activeCell="D17" sqref="D17:E17"/>
    </sheetView>
  </sheetViews>
  <sheetFormatPr defaultRowHeight="14.5" x14ac:dyDescent="0.35"/>
  <cols>
    <col min="1" max="1" width="12.6328125" customWidth="1"/>
    <col min="2" max="2" width="40.1796875" customWidth="1"/>
    <col min="3" max="3" width="37.90625" customWidth="1"/>
    <col min="5" max="5" width="21.6328125" customWidth="1"/>
  </cols>
  <sheetData>
    <row r="1" spans="1:3" ht="15" x14ac:dyDescent="0.35">
      <c r="A1" s="61" t="s">
        <v>39</v>
      </c>
      <c r="B1" s="61"/>
      <c r="C1" s="61"/>
    </row>
    <row r="2" spans="1:3" ht="17.5" x14ac:dyDescent="0.35">
      <c r="A2" s="1"/>
    </row>
    <row r="3" spans="1:3" ht="20" x14ac:dyDescent="0.35">
      <c r="A3" s="62" t="s">
        <v>68</v>
      </c>
      <c r="B3" s="62"/>
      <c r="C3" s="62"/>
    </row>
    <row r="4" spans="1:3" ht="17.5" x14ac:dyDescent="0.35">
      <c r="A4" s="63" t="s">
        <v>37</v>
      </c>
      <c r="B4" s="63"/>
      <c r="C4" s="63"/>
    </row>
    <row r="5" spans="1:3" ht="20" x14ac:dyDescent="0.35">
      <c r="A5" s="49"/>
    </row>
    <row r="6" spans="1:3" ht="15" x14ac:dyDescent="0.35">
      <c r="A6" s="2" t="s">
        <v>2</v>
      </c>
      <c r="B6" s="2" t="s">
        <v>1</v>
      </c>
      <c r="C6" s="2" t="s">
        <v>0</v>
      </c>
    </row>
    <row r="7" spans="1:3" ht="18" customHeight="1" x14ac:dyDescent="0.4">
      <c r="A7" s="56" t="s">
        <v>71</v>
      </c>
      <c r="B7" s="8" t="s">
        <v>3</v>
      </c>
      <c r="C7" s="4"/>
    </row>
    <row r="8" spans="1:3" ht="18" x14ac:dyDescent="0.4">
      <c r="A8" s="57"/>
      <c r="B8" s="8" t="s">
        <v>66</v>
      </c>
      <c r="C8" s="5"/>
    </row>
    <row r="9" spans="1:3" ht="18" x14ac:dyDescent="0.4">
      <c r="A9" s="57"/>
      <c r="B9" s="8" t="s">
        <v>46</v>
      </c>
      <c r="C9" s="47"/>
    </row>
    <row r="10" spans="1:3" ht="16.75" customHeight="1" x14ac:dyDescent="0.4">
      <c r="A10" s="57"/>
      <c r="B10" s="8" t="s">
        <v>56</v>
      </c>
      <c r="C10" s="43"/>
    </row>
    <row r="11" spans="1:3" ht="18" x14ac:dyDescent="0.4">
      <c r="A11" s="58"/>
      <c r="B11" s="9" t="s">
        <v>30</v>
      </c>
      <c r="C11" s="48"/>
    </row>
    <row r="12" spans="1:3" ht="18" customHeight="1" x14ac:dyDescent="0.4">
      <c r="A12" s="56" t="s">
        <v>72</v>
      </c>
      <c r="B12" s="7" t="s">
        <v>3</v>
      </c>
      <c r="C12" s="7"/>
    </row>
    <row r="13" spans="1:3" ht="18" x14ac:dyDescent="0.4">
      <c r="A13" s="57"/>
      <c r="B13" s="8" t="s">
        <v>43</v>
      </c>
      <c r="C13" s="8"/>
    </row>
    <row r="14" spans="1:3" ht="18" x14ac:dyDescent="0.4">
      <c r="A14" s="57"/>
      <c r="B14" s="8" t="s">
        <v>58</v>
      </c>
      <c r="C14" s="8"/>
    </row>
    <row r="15" spans="1:3" ht="16.75" customHeight="1" x14ac:dyDescent="0.35">
      <c r="A15" s="57"/>
      <c r="B15" s="5" t="s">
        <v>65</v>
      </c>
      <c r="C15" s="5"/>
    </row>
    <row r="16" spans="1:3" ht="16.75" customHeight="1" x14ac:dyDescent="0.4">
      <c r="A16" s="58"/>
      <c r="B16" s="11" t="s">
        <v>31</v>
      </c>
      <c r="C16" s="11"/>
    </row>
    <row r="17" spans="1:3" ht="18" customHeight="1" x14ac:dyDescent="0.4">
      <c r="A17" s="56" t="s">
        <v>73</v>
      </c>
      <c r="B17" s="7" t="s">
        <v>3</v>
      </c>
      <c r="C17" s="4"/>
    </row>
    <row r="18" spans="1:3" ht="18" x14ac:dyDescent="0.4">
      <c r="A18" s="57"/>
      <c r="B18" s="8" t="s">
        <v>38</v>
      </c>
      <c r="C18" s="5"/>
    </row>
    <row r="19" spans="1:3" ht="16.75" customHeight="1" x14ac:dyDescent="0.4">
      <c r="A19" s="57"/>
      <c r="B19" s="11" t="s">
        <v>60</v>
      </c>
      <c r="C19" s="10"/>
    </row>
    <row r="20" spans="1:3" ht="18" x14ac:dyDescent="0.4">
      <c r="A20" s="57"/>
      <c r="B20" s="5" t="s">
        <v>29</v>
      </c>
      <c r="C20" s="46"/>
    </row>
    <row r="21" spans="1:3" ht="18" x14ac:dyDescent="0.4">
      <c r="A21" s="58"/>
      <c r="B21" s="9" t="s">
        <v>44</v>
      </c>
      <c r="C21" s="9"/>
    </row>
    <row r="22" spans="1:3" ht="17" customHeight="1" x14ac:dyDescent="0.4">
      <c r="A22" s="56" t="s">
        <v>74</v>
      </c>
      <c r="B22" s="7" t="s">
        <v>3</v>
      </c>
      <c r="C22" s="4"/>
    </row>
    <row r="23" spans="1:3" ht="18" x14ac:dyDescent="0.4">
      <c r="A23" s="57"/>
      <c r="B23" s="8" t="s">
        <v>67</v>
      </c>
      <c r="C23" s="5"/>
    </row>
    <row r="24" spans="1:3" ht="18" x14ac:dyDescent="0.4">
      <c r="A24" s="57"/>
      <c r="B24" s="8" t="s">
        <v>59</v>
      </c>
      <c r="C24" s="5"/>
    </row>
    <row r="25" spans="1:3" ht="16.75" customHeight="1" x14ac:dyDescent="0.4">
      <c r="A25" s="57"/>
      <c r="B25" s="8" t="s">
        <v>45</v>
      </c>
      <c r="C25" s="5"/>
    </row>
    <row r="26" spans="1:3" ht="16.75" customHeight="1" x14ac:dyDescent="0.35">
      <c r="A26" s="58"/>
      <c r="B26" s="5" t="s">
        <v>32</v>
      </c>
      <c r="C26" s="44"/>
    </row>
    <row r="27" spans="1:3" ht="18" customHeight="1" x14ac:dyDescent="0.4">
      <c r="A27" s="56" t="s">
        <v>75</v>
      </c>
      <c r="B27" s="7" t="s">
        <v>3</v>
      </c>
      <c r="C27" s="7"/>
    </row>
    <row r="28" spans="1:3" ht="16.75" customHeight="1" x14ac:dyDescent="0.35">
      <c r="A28" s="57"/>
      <c r="B28" s="52" t="s">
        <v>55</v>
      </c>
      <c r="C28" s="52"/>
    </row>
    <row r="29" spans="1:3" ht="18" x14ac:dyDescent="0.4">
      <c r="A29" s="57"/>
      <c r="B29" s="8" t="s">
        <v>34</v>
      </c>
      <c r="C29" s="8"/>
    </row>
    <row r="30" spans="1:3" ht="18" x14ac:dyDescent="0.4">
      <c r="A30" s="57"/>
      <c r="B30" s="8" t="s">
        <v>57</v>
      </c>
      <c r="C30" s="8"/>
    </row>
    <row r="31" spans="1:3" ht="18" x14ac:dyDescent="0.4">
      <c r="A31" s="58"/>
      <c r="B31" s="9" t="s">
        <v>26</v>
      </c>
      <c r="C31" s="9"/>
    </row>
    <row r="33" spans="1:3" ht="17.5" x14ac:dyDescent="0.35">
      <c r="A33" s="59"/>
      <c r="B33" s="59"/>
      <c r="C33" s="50" t="s">
        <v>27</v>
      </c>
    </row>
    <row r="34" spans="1:3" ht="18" x14ac:dyDescent="0.4">
      <c r="A34" s="3"/>
      <c r="B34" s="3"/>
      <c r="C34" s="3"/>
    </row>
    <row r="35" spans="1:3" ht="18" x14ac:dyDescent="0.4">
      <c r="A35" s="3"/>
      <c r="B35" s="3"/>
      <c r="C35" s="3"/>
    </row>
    <row r="36" spans="1:3" ht="18" x14ac:dyDescent="0.4">
      <c r="A36" s="3"/>
      <c r="B36" s="3"/>
      <c r="C36" s="3"/>
    </row>
    <row r="38" spans="1:3" ht="18.5" x14ac:dyDescent="0.45">
      <c r="A38" s="60"/>
      <c r="B38" s="60"/>
      <c r="C38" s="51" t="s">
        <v>40</v>
      </c>
    </row>
  </sheetData>
  <mergeCells count="10">
    <mergeCell ref="A22:A26"/>
    <mergeCell ref="A27:A31"/>
    <mergeCell ref="A33:B33"/>
    <mergeCell ref="A38:B38"/>
    <mergeCell ref="A1:C1"/>
    <mergeCell ref="A3:C3"/>
    <mergeCell ref="A4:C4"/>
    <mergeCell ref="A7:A11"/>
    <mergeCell ref="A12:A16"/>
    <mergeCell ref="A17:A21"/>
  </mergeCells>
  <pageMargins left="0.91" right="0.35" top="0.2" bottom="0.27" header="0.2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3"/>
  <sheetViews>
    <sheetView workbookViewId="0">
      <selection activeCell="P10" sqref="P10"/>
    </sheetView>
  </sheetViews>
  <sheetFormatPr defaultRowHeight="14.5" x14ac:dyDescent="0.35"/>
  <cols>
    <col min="1" max="1" width="3.54296875" customWidth="1"/>
    <col min="2" max="2" width="31.90625" customWidth="1"/>
    <col min="3" max="3" width="5.1796875" customWidth="1"/>
    <col min="4" max="4" width="6.08984375" customWidth="1"/>
    <col min="5" max="5" width="7.90625" customWidth="1"/>
    <col min="7" max="7" width="9.90625" bestFit="1" customWidth="1"/>
    <col min="8" max="8" width="1.453125" customWidth="1"/>
    <col min="9" max="9" width="7.1796875" customWidth="1"/>
    <col min="13" max="18" width="8.90625"/>
  </cols>
  <sheetData>
    <row r="1" spans="1:11" ht="17.5" x14ac:dyDescent="0.35">
      <c r="A1" s="66" t="s">
        <v>4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1" ht="19.25" customHeight="1" x14ac:dyDescent="0.35">
      <c r="A2" s="65" t="s">
        <v>69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x14ac:dyDescent="0.35">
      <c r="A3" s="12"/>
      <c r="B3" s="12"/>
      <c r="C3" s="12"/>
      <c r="D3" s="12"/>
      <c r="E3" s="12"/>
      <c r="F3" s="12"/>
      <c r="G3" s="12"/>
      <c r="H3" s="13"/>
      <c r="I3" s="67" t="s">
        <v>5</v>
      </c>
      <c r="J3" s="67"/>
      <c r="K3" s="67"/>
    </row>
    <row r="4" spans="1:11" ht="56" x14ac:dyDescent="0.35">
      <c r="A4" s="14"/>
      <c r="B4" s="15" t="s">
        <v>6</v>
      </c>
      <c r="C4" s="16" t="s">
        <v>7</v>
      </c>
      <c r="D4" s="16" t="s">
        <v>8</v>
      </c>
      <c r="E4" s="16" t="s">
        <v>9</v>
      </c>
      <c r="F4" s="16" t="s">
        <v>10</v>
      </c>
      <c r="G4" s="16" t="s">
        <v>11</v>
      </c>
      <c r="H4" s="13"/>
      <c r="I4" s="67" t="s">
        <v>12</v>
      </c>
      <c r="J4" s="67"/>
      <c r="K4" s="67"/>
    </row>
    <row r="5" spans="1:11" x14ac:dyDescent="0.35">
      <c r="A5" s="68" t="s">
        <v>13</v>
      </c>
      <c r="B5" s="69"/>
      <c r="C5" s="13"/>
      <c r="D5" s="17"/>
      <c r="E5" s="17"/>
      <c r="F5" s="13"/>
      <c r="G5" s="13"/>
      <c r="H5" s="13"/>
      <c r="I5" s="13"/>
      <c r="J5" s="13"/>
      <c r="K5" s="13"/>
    </row>
    <row r="6" spans="1:11" x14ac:dyDescent="0.35">
      <c r="A6" s="18">
        <v>1</v>
      </c>
      <c r="B6" s="18" t="s">
        <v>3</v>
      </c>
      <c r="C6" s="40" t="s">
        <v>33</v>
      </c>
      <c r="D6" s="41" t="s">
        <v>41</v>
      </c>
      <c r="E6" s="41">
        <v>1.2</v>
      </c>
      <c r="F6" s="42">
        <v>1700</v>
      </c>
      <c r="G6" s="42">
        <f>E6*F6</f>
        <v>2040</v>
      </c>
      <c r="H6" s="13"/>
      <c r="I6" s="21" t="s">
        <v>14</v>
      </c>
      <c r="J6" s="21" t="s">
        <v>15</v>
      </c>
      <c r="K6" s="21" t="s">
        <v>16</v>
      </c>
    </row>
    <row r="7" spans="1:11" x14ac:dyDescent="0.35">
      <c r="A7" s="18">
        <v>2</v>
      </c>
      <c r="B7" s="18" t="s">
        <v>66</v>
      </c>
      <c r="C7" s="18" t="s">
        <v>42</v>
      </c>
      <c r="D7" s="19" t="s">
        <v>41</v>
      </c>
      <c r="E7" s="19">
        <v>0.55000000000000004</v>
      </c>
      <c r="F7" s="20">
        <v>13000</v>
      </c>
      <c r="G7" s="20">
        <f>E7*F7</f>
        <v>7150.0000000000009</v>
      </c>
      <c r="H7" s="13"/>
      <c r="I7" s="18">
        <v>1</v>
      </c>
      <c r="J7" s="20">
        <v>22000</v>
      </c>
      <c r="K7" s="20">
        <v>22000</v>
      </c>
    </row>
    <row r="8" spans="1:11" x14ac:dyDescent="0.35">
      <c r="A8" s="18">
        <v>3</v>
      </c>
      <c r="B8" s="18" t="s">
        <v>46</v>
      </c>
      <c r="C8" s="18" t="s">
        <v>35</v>
      </c>
      <c r="D8" s="19" t="s">
        <v>36</v>
      </c>
      <c r="E8" s="19">
        <v>0.5</v>
      </c>
      <c r="F8" s="20">
        <v>4000</v>
      </c>
      <c r="G8" s="20">
        <f>E8*F8</f>
        <v>2000</v>
      </c>
      <c r="H8" s="13"/>
      <c r="I8" s="18"/>
      <c r="J8" s="20"/>
      <c r="K8" s="20"/>
    </row>
    <row r="9" spans="1:11" x14ac:dyDescent="0.35">
      <c r="A9" s="18"/>
      <c r="B9" s="18"/>
      <c r="C9" s="27" t="s">
        <v>48</v>
      </c>
      <c r="D9" s="19" t="s">
        <v>41</v>
      </c>
      <c r="E9" s="28">
        <v>0.35</v>
      </c>
      <c r="F9" s="29">
        <v>10000</v>
      </c>
      <c r="G9" s="29">
        <f t="shared" ref="G9" si="0">E9*F9</f>
        <v>3500</v>
      </c>
      <c r="H9" s="13"/>
      <c r="I9" s="18"/>
      <c r="J9" s="20"/>
      <c r="K9" s="20"/>
    </row>
    <row r="10" spans="1:11" x14ac:dyDescent="0.35">
      <c r="A10" s="18">
        <v>4</v>
      </c>
      <c r="B10" s="18" t="s">
        <v>56</v>
      </c>
      <c r="C10" s="31"/>
      <c r="D10" s="28"/>
      <c r="E10" s="28"/>
      <c r="F10" s="29"/>
      <c r="G10" s="29">
        <v>1000</v>
      </c>
      <c r="H10" s="13"/>
      <c r="I10" s="18"/>
      <c r="J10" s="20"/>
      <c r="K10" s="20"/>
    </row>
    <row r="11" spans="1:11" x14ac:dyDescent="0.35">
      <c r="A11" s="18">
        <v>5</v>
      </c>
      <c r="B11" s="18" t="s">
        <v>30</v>
      </c>
      <c r="C11" s="18"/>
      <c r="D11" s="19"/>
      <c r="E11" s="19"/>
      <c r="F11" s="20"/>
      <c r="G11" s="20">
        <v>1170</v>
      </c>
      <c r="H11" s="13"/>
      <c r="I11" s="18" t="s">
        <v>18</v>
      </c>
      <c r="J11" s="22">
        <v>0.08</v>
      </c>
      <c r="K11" s="20">
        <f>20000*8%</f>
        <v>1600</v>
      </c>
    </row>
    <row r="12" spans="1:11" x14ac:dyDescent="0.35">
      <c r="A12" s="18">
        <v>6</v>
      </c>
      <c r="B12" s="18" t="s">
        <v>20</v>
      </c>
      <c r="C12" s="18"/>
      <c r="D12" s="19"/>
      <c r="E12" s="19"/>
      <c r="F12" s="20"/>
      <c r="G12" s="20">
        <v>1040</v>
      </c>
      <c r="H12" s="13"/>
      <c r="I12" s="18" t="s">
        <v>19</v>
      </c>
      <c r="J12" s="20"/>
      <c r="K12" s="20">
        <v>1350</v>
      </c>
    </row>
    <row r="13" spans="1:11" x14ac:dyDescent="0.35">
      <c r="A13" s="18"/>
      <c r="B13" s="21" t="s">
        <v>22</v>
      </c>
      <c r="C13" s="18"/>
      <c r="D13" s="19"/>
      <c r="E13" s="19"/>
      <c r="F13" s="20"/>
      <c r="G13" s="23">
        <f>SUM(G6:G12)</f>
        <v>17900</v>
      </c>
      <c r="H13" s="13"/>
      <c r="I13" s="18" t="s">
        <v>21</v>
      </c>
      <c r="J13" s="20"/>
      <c r="K13" s="20">
        <v>1150</v>
      </c>
    </row>
    <row r="14" spans="1:11" x14ac:dyDescent="0.35">
      <c r="A14" s="13"/>
      <c r="B14" s="24" t="s">
        <v>51</v>
      </c>
      <c r="C14" s="13"/>
      <c r="D14" s="17"/>
      <c r="E14" s="17"/>
      <c r="F14" s="25"/>
      <c r="G14" s="25"/>
      <c r="H14" s="13"/>
      <c r="I14" s="21" t="s">
        <v>23</v>
      </c>
      <c r="J14" s="23"/>
      <c r="K14" s="23">
        <f>K11+K12+K13</f>
        <v>4100</v>
      </c>
    </row>
    <row r="15" spans="1:11" x14ac:dyDescent="0.35">
      <c r="A15" s="18">
        <v>1</v>
      </c>
      <c r="B15" s="18" t="s">
        <v>3</v>
      </c>
      <c r="C15" s="40" t="s">
        <v>33</v>
      </c>
      <c r="D15" s="19" t="s">
        <v>41</v>
      </c>
      <c r="E15" s="41">
        <v>1.2</v>
      </c>
      <c r="F15" s="42">
        <v>1700</v>
      </c>
      <c r="G15" s="42">
        <f>E15*F15</f>
        <v>2040</v>
      </c>
      <c r="H15" s="13"/>
      <c r="I15" s="13"/>
      <c r="J15" s="25"/>
      <c r="K15" s="25"/>
    </row>
    <row r="16" spans="1:11" x14ac:dyDescent="0.35">
      <c r="A16" s="18">
        <v>2</v>
      </c>
      <c r="B16" s="18" t="s">
        <v>43</v>
      </c>
      <c r="C16" s="18" t="s">
        <v>61</v>
      </c>
      <c r="D16" s="41" t="s">
        <v>41</v>
      </c>
      <c r="E16" s="19">
        <v>0.98</v>
      </c>
      <c r="F16" s="20">
        <v>11000</v>
      </c>
      <c r="G16" s="20">
        <f>E16*F16</f>
        <v>10780</v>
      </c>
      <c r="H16" s="13"/>
      <c r="I16" s="24" t="s">
        <v>22</v>
      </c>
      <c r="J16" s="24"/>
      <c r="K16" s="26">
        <f>K14+G13</f>
        <v>22000</v>
      </c>
    </row>
    <row r="17" spans="1:17" x14ac:dyDescent="0.35">
      <c r="A17" s="18">
        <v>3</v>
      </c>
      <c r="B17" s="18" t="s">
        <v>58</v>
      </c>
      <c r="C17" s="18" t="s">
        <v>62</v>
      </c>
      <c r="D17" s="19" t="s">
        <v>41</v>
      </c>
      <c r="E17" s="19">
        <v>0.6</v>
      </c>
      <c r="F17" s="20">
        <v>3000</v>
      </c>
      <c r="G17" s="20">
        <f t="shared" ref="G17" si="1">E17*F17</f>
        <v>1800</v>
      </c>
      <c r="H17" s="13"/>
      <c r="I17" s="13"/>
      <c r="J17" s="13"/>
      <c r="K17" s="13"/>
    </row>
    <row r="18" spans="1:17" ht="14" customHeight="1" x14ac:dyDescent="0.35">
      <c r="A18" s="18">
        <v>4</v>
      </c>
      <c r="B18" s="18" t="s">
        <v>65</v>
      </c>
      <c r="C18" s="27"/>
      <c r="D18" s="28"/>
      <c r="E18" s="28"/>
      <c r="F18" s="29"/>
      <c r="G18" s="29">
        <v>1000</v>
      </c>
      <c r="H18" s="13"/>
      <c r="I18" s="13"/>
      <c r="J18" s="13"/>
      <c r="K18" s="13"/>
    </row>
    <row r="19" spans="1:17" ht="14" customHeight="1" x14ac:dyDescent="0.35">
      <c r="A19" s="18">
        <v>5</v>
      </c>
      <c r="B19" s="18" t="s">
        <v>31</v>
      </c>
      <c r="C19" s="31"/>
      <c r="D19" s="28"/>
      <c r="E19" s="28"/>
      <c r="F19" s="29"/>
      <c r="G19" s="29">
        <v>1110</v>
      </c>
      <c r="H19" s="13"/>
      <c r="I19" s="13"/>
      <c r="J19" s="13"/>
      <c r="K19" s="13"/>
    </row>
    <row r="20" spans="1:17" ht="14" customHeight="1" x14ac:dyDescent="0.35">
      <c r="A20" s="18">
        <v>6</v>
      </c>
      <c r="B20" s="18" t="s">
        <v>20</v>
      </c>
      <c r="C20" s="18"/>
      <c r="D20" s="19"/>
      <c r="E20" s="19"/>
      <c r="F20" s="20"/>
      <c r="G20" s="20">
        <v>1170</v>
      </c>
      <c r="H20" s="13"/>
      <c r="I20" s="13"/>
      <c r="J20" s="13"/>
      <c r="K20" s="13"/>
    </row>
    <row r="21" spans="1:17" ht="14" customHeight="1" x14ac:dyDescent="0.35">
      <c r="A21" s="18"/>
      <c r="B21" s="21" t="s">
        <v>22</v>
      </c>
      <c r="C21" s="18"/>
      <c r="D21" s="19"/>
      <c r="E21" s="19"/>
      <c r="F21" s="20"/>
      <c r="G21" s="23">
        <f>SUM(G15:G20)</f>
        <v>17900</v>
      </c>
      <c r="H21" s="13"/>
      <c r="I21" s="13"/>
      <c r="J21" s="13"/>
      <c r="K21" s="13"/>
    </row>
    <row r="22" spans="1:17" ht="14" customHeight="1" x14ac:dyDescent="0.35">
      <c r="A22" s="13"/>
      <c r="B22" s="21" t="s">
        <v>52</v>
      </c>
      <c r="C22" s="13"/>
      <c r="D22" s="17"/>
      <c r="E22" s="17"/>
      <c r="F22" s="30"/>
      <c r="G22" s="30"/>
      <c r="H22" s="13"/>
      <c r="I22" s="13"/>
      <c r="J22" s="13"/>
      <c r="K22" s="13"/>
    </row>
    <row r="23" spans="1:17" ht="14" customHeight="1" x14ac:dyDescent="0.35">
      <c r="A23" s="18">
        <v>1</v>
      </c>
      <c r="B23" s="18" t="s">
        <v>3</v>
      </c>
      <c r="C23" s="40" t="s">
        <v>33</v>
      </c>
      <c r="D23" s="41" t="s">
        <v>17</v>
      </c>
      <c r="E23" s="41">
        <v>1.2</v>
      </c>
      <c r="F23" s="42">
        <v>1700</v>
      </c>
      <c r="G23" s="42">
        <f>E23*F23</f>
        <v>2040</v>
      </c>
      <c r="H23" s="13"/>
      <c r="I23" s="13"/>
      <c r="J23" s="13"/>
      <c r="K23" s="13"/>
      <c r="M23" s="13"/>
      <c r="N23" s="17"/>
      <c r="O23" s="17"/>
      <c r="P23" s="30"/>
      <c r="Q23" s="30"/>
    </row>
    <row r="24" spans="1:17" x14ac:dyDescent="0.35">
      <c r="A24" s="18">
        <v>2</v>
      </c>
      <c r="B24" s="18" t="s">
        <v>38</v>
      </c>
      <c r="C24" s="39" t="s">
        <v>47</v>
      </c>
      <c r="D24" s="19" t="s">
        <v>17</v>
      </c>
      <c r="E24" s="19">
        <v>0.85</v>
      </c>
      <c r="F24" s="20">
        <v>13000</v>
      </c>
      <c r="G24" s="20">
        <f t="shared" ref="G24:G25" si="2">E24*F24</f>
        <v>11050</v>
      </c>
      <c r="H24" s="13"/>
      <c r="I24" s="13"/>
      <c r="J24" s="13"/>
      <c r="K24" s="13"/>
      <c r="M24" s="13"/>
      <c r="N24" s="17"/>
      <c r="O24" s="17"/>
      <c r="P24" s="36"/>
      <c r="Q24" s="30"/>
    </row>
    <row r="25" spans="1:17" x14ac:dyDescent="0.35">
      <c r="A25" s="18">
        <v>3</v>
      </c>
      <c r="B25" s="18" t="s">
        <v>60</v>
      </c>
      <c r="C25" s="37" t="s">
        <v>63</v>
      </c>
      <c r="D25" s="19" t="s">
        <v>17</v>
      </c>
      <c r="E25" s="19">
        <v>0.3</v>
      </c>
      <c r="F25" s="20">
        <v>6000</v>
      </c>
      <c r="G25" s="20">
        <f t="shared" si="2"/>
        <v>1800</v>
      </c>
      <c r="H25" s="13"/>
      <c r="I25" s="13"/>
      <c r="J25" s="13"/>
      <c r="K25" s="13"/>
    </row>
    <row r="26" spans="1:17" ht="13.25" customHeight="1" x14ac:dyDescent="0.35">
      <c r="A26" s="18">
        <v>4</v>
      </c>
      <c r="B26" s="18" t="s">
        <v>29</v>
      </c>
      <c r="C26" s="18"/>
      <c r="D26" s="19"/>
      <c r="E26" s="19"/>
      <c r="F26" s="20"/>
      <c r="G26" s="20">
        <v>950</v>
      </c>
      <c r="H26" s="13"/>
      <c r="I26" s="13"/>
      <c r="J26" s="13"/>
      <c r="K26" s="13"/>
    </row>
    <row r="27" spans="1:17" ht="13.25" customHeight="1" x14ac:dyDescent="0.35">
      <c r="A27" s="18">
        <v>5</v>
      </c>
      <c r="B27" s="18" t="s">
        <v>44</v>
      </c>
      <c r="C27" s="38"/>
      <c r="D27" s="19"/>
      <c r="E27" s="19"/>
      <c r="F27" s="20"/>
      <c r="G27" s="20">
        <v>1000</v>
      </c>
      <c r="H27" s="13"/>
      <c r="I27" s="13"/>
      <c r="J27" s="13"/>
      <c r="K27" s="13"/>
    </row>
    <row r="28" spans="1:17" ht="13.25" customHeight="1" x14ac:dyDescent="0.35">
      <c r="A28" s="18">
        <v>6</v>
      </c>
      <c r="B28" s="18" t="s">
        <v>20</v>
      </c>
      <c r="C28" s="18"/>
      <c r="D28" s="19"/>
      <c r="E28" s="19"/>
      <c r="F28" s="20"/>
      <c r="G28" s="20">
        <v>1060</v>
      </c>
      <c r="H28" s="13"/>
      <c r="I28" s="13"/>
      <c r="J28" s="13"/>
      <c r="K28" s="13"/>
    </row>
    <row r="29" spans="1:17" ht="13.25" customHeight="1" x14ac:dyDescent="0.35">
      <c r="A29" s="18"/>
      <c r="B29" s="21" t="s">
        <v>22</v>
      </c>
      <c r="C29" s="18"/>
      <c r="D29" s="19"/>
      <c r="E29" s="19"/>
      <c r="F29" s="20"/>
      <c r="G29" s="23">
        <f>SUM(G23:G28)</f>
        <v>17900</v>
      </c>
      <c r="H29" s="13"/>
      <c r="I29" s="13"/>
      <c r="J29" s="32"/>
      <c r="K29" s="13"/>
    </row>
    <row r="30" spans="1:17" ht="13.25" customHeight="1" x14ac:dyDescent="0.35">
      <c r="A30" s="13"/>
      <c r="B30" s="21" t="s">
        <v>53</v>
      </c>
      <c r="C30" s="13"/>
      <c r="D30" s="17"/>
      <c r="E30" s="17"/>
      <c r="F30" s="25"/>
      <c r="G30" s="25"/>
      <c r="H30" s="13"/>
      <c r="I30" s="13"/>
      <c r="J30" s="13"/>
      <c r="K30" s="13"/>
    </row>
    <row r="31" spans="1:17" ht="13.25" customHeight="1" x14ac:dyDescent="0.35">
      <c r="A31" s="18">
        <v>1</v>
      </c>
      <c r="B31" s="18" t="s">
        <v>3</v>
      </c>
      <c r="C31" s="40" t="s">
        <v>33</v>
      </c>
      <c r="D31" s="19" t="s">
        <v>41</v>
      </c>
      <c r="E31" s="41">
        <v>1.2</v>
      </c>
      <c r="F31" s="42">
        <v>1700</v>
      </c>
      <c r="G31" s="42">
        <f>E31*F31</f>
        <v>2040</v>
      </c>
      <c r="H31" s="13"/>
      <c r="I31" s="13"/>
      <c r="J31" s="13"/>
      <c r="K31" s="13"/>
    </row>
    <row r="32" spans="1:17" x14ac:dyDescent="0.35">
      <c r="A32" s="18">
        <v>2</v>
      </c>
      <c r="B32" s="18" t="s">
        <v>67</v>
      </c>
      <c r="C32" s="18" t="s">
        <v>70</v>
      </c>
      <c r="D32" s="19" t="s">
        <v>41</v>
      </c>
      <c r="E32" s="19">
        <v>0.65</v>
      </c>
      <c r="F32" s="20">
        <v>13000</v>
      </c>
      <c r="G32" s="20">
        <f>E32*F32</f>
        <v>8450</v>
      </c>
      <c r="H32" s="13"/>
      <c r="I32" s="13"/>
      <c r="J32" s="13"/>
      <c r="K32" s="13"/>
    </row>
    <row r="33" spans="1:13" x14ac:dyDescent="0.35">
      <c r="A33" s="18">
        <v>3</v>
      </c>
      <c r="B33" s="18" t="s">
        <v>59</v>
      </c>
      <c r="C33" s="27" t="s">
        <v>64</v>
      </c>
      <c r="D33" s="19" t="s">
        <v>41</v>
      </c>
      <c r="E33" s="28">
        <v>0.36</v>
      </c>
      <c r="F33" s="29">
        <v>13000</v>
      </c>
      <c r="G33" s="29">
        <f t="shared" ref="G33" si="3">E33*F33</f>
        <v>4680</v>
      </c>
      <c r="H33" s="13"/>
      <c r="I33" s="13"/>
      <c r="J33" s="13" t="s">
        <v>24</v>
      </c>
      <c r="K33" s="13"/>
    </row>
    <row r="34" spans="1:13" x14ac:dyDescent="0.35">
      <c r="A34" s="18">
        <v>4</v>
      </c>
      <c r="B34" s="18" t="s">
        <v>45</v>
      </c>
      <c r="C34" s="27"/>
      <c r="D34" s="28"/>
      <c r="E34" s="28"/>
      <c r="F34" s="29"/>
      <c r="G34" s="29">
        <v>930</v>
      </c>
      <c r="H34" s="13"/>
      <c r="I34" s="13"/>
      <c r="J34" s="13"/>
      <c r="K34" s="13"/>
    </row>
    <row r="35" spans="1:13" x14ac:dyDescent="0.35">
      <c r="A35" s="18">
        <v>5</v>
      </c>
      <c r="B35" s="18" t="s">
        <v>32</v>
      </c>
      <c r="C35" s="18"/>
      <c r="D35" s="19"/>
      <c r="E35" s="19"/>
      <c r="F35" s="20"/>
      <c r="G35" s="20">
        <v>900</v>
      </c>
      <c r="H35" s="13"/>
      <c r="I35" s="13"/>
      <c r="J35" s="13"/>
      <c r="K35" s="13"/>
    </row>
    <row r="36" spans="1:13" x14ac:dyDescent="0.35">
      <c r="A36" s="18">
        <v>6</v>
      </c>
      <c r="B36" s="18" t="s">
        <v>20</v>
      </c>
      <c r="C36" s="18"/>
      <c r="D36" s="19"/>
      <c r="E36" s="19"/>
      <c r="F36" s="20"/>
      <c r="G36" s="20">
        <v>900</v>
      </c>
      <c r="H36" s="13"/>
      <c r="I36" s="13"/>
      <c r="J36" s="13"/>
      <c r="K36" s="13"/>
    </row>
    <row r="37" spans="1:13" x14ac:dyDescent="0.35">
      <c r="A37" s="18"/>
      <c r="B37" s="21" t="s">
        <v>22</v>
      </c>
      <c r="C37" s="18"/>
      <c r="D37" s="19"/>
      <c r="E37" s="19"/>
      <c r="F37" s="20"/>
      <c r="G37" s="23">
        <f>SUM(G31:G36)</f>
        <v>17900</v>
      </c>
      <c r="H37" s="13"/>
      <c r="I37" s="13"/>
      <c r="J37" s="13"/>
      <c r="K37" s="13"/>
    </row>
    <row r="38" spans="1:13" x14ac:dyDescent="0.35">
      <c r="A38" s="13"/>
      <c r="B38" s="21" t="s">
        <v>54</v>
      </c>
      <c r="C38" s="13"/>
      <c r="D38" s="17"/>
      <c r="E38" s="17"/>
      <c r="F38" s="25"/>
      <c r="G38" s="25"/>
      <c r="H38" s="13"/>
      <c r="I38" s="13"/>
      <c r="J38" s="13"/>
    </row>
    <row r="39" spans="1:13" x14ac:dyDescent="0.35">
      <c r="A39" s="18">
        <v>1</v>
      </c>
      <c r="B39" s="18" t="s">
        <v>3</v>
      </c>
      <c r="C39" s="40" t="s">
        <v>33</v>
      </c>
      <c r="D39" s="19" t="s">
        <v>41</v>
      </c>
      <c r="E39" s="41">
        <v>1.2</v>
      </c>
      <c r="F39" s="42">
        <v>1700</v>
      </c>
      <c r="G39" s="42">
        <f>E39*F39</f>
        <v>2040</v>
      </c>
      <c r="H39" s="13"/>
      <c r="I39" s="13"/>
      <c r="J39" s="13"/>
    </row>
    <row r="40" spans="1:13" x14ac:dyDescent="0.35">
      <c r="A40" s="35">
        <v>2</v>
      </c>
      <c r="B40" s="18" t="s">
        <v>55</v>
      </c>
      <c r="C40" s="18" t="s">
        <v>50</v>
      </c>
      <c r="D40" s="19" t="s">
        <v>41</v>
      </c>
      <c r="E40" s="19">
        <v>0.7</v>
      </c>
      <c r="F40" s="20">
        <v>13000</v>
      </c>
      <c r="G40" s="20">
        <f>E40*F40</f>
        <v>9100</v>
      </c>
      <c r="H40" s="13"/>
      <c r="I40" s="13"/>
      <c r="J40" s="13"/>
    </row>
    <row r="41" spans="1:13" x14ac:dyDescent="0.35">
      <c r="A41" s="35">
        <v>3</v>
      </c>
      <c r="B41" s="18" t="s">
        <v>34</v>
      </c>
      <c r="C41" s="18" t="s">
        <v>49</v>
      </c>
      <c r="D41" s="19" t="s">
        <v>36</v>
      </c>
      <c r="E41" s="19">
        <v>1</v>
      </c>
      <c r="F41" s="20">
        <v>3500</v>
      </c>
      <c r="G41" s="20">
        <f>E41*F41</f>
        <v>3500</v>
      </c>
      <c r="H41" s="13"/>
      <c r="I41" s="13"/>
      <c r="J41" s="53"/>
      <c r="K41" s="17"/>
      <c r="L41" s="54"/>
      <c r="M41" s="55"/>
    </row>
    <row r="42" spans="1:13" x14ac:dyDescent="0.35">
      <c r="A42" s="35">
        <v>4</v>
      </c>
      <c r="B42" s="18" t="s">
        <v>57</v>
      </c>
      <c r="C42" s="31"/>
      <c r="D42" s="28"/>
      <c r="E42" s="28"/>
      <c r="F42" s="29"/>
      <c r="G42" s="29">
        <v>1000</v>
      </c>
      <c r="H42" s="13"/>
      <c r="I42" s="13"/>
    </row>
    <row r="43" spans="1:13" x14ac:dyDescent="0.35">
      <c r="A43" s="18">
        <v>5</v>
      </c>
      <c r="B43" s="18" t="s">
        <v>26</v>
      </c>
      <c r="C43" s="18"/>
      <c r="D43" s="19"/>
      <c r="E43" s="19"/>
      <c r="F43" s="20"/>
      <c r="G43" s="20">
        <v>1090</v>
      </c>
      <c r="H43" s="13"/>
      <c r="I43" s="13"/>
      <c r="J43" s="13"/>
    </row>
    <row r="44" spans="1:13" x14ac:dyDescent="0.35">
      <c r="A44" s="35">
        <v>6</v>
      </c>
      <c r="B44" s="18" t="s">
        <v>20</v>
      </c>
      <c r="C44" s="18"/>
      <c r="D44" s="19"/>
      <c r="E44" s="19"/>
      <c r="F44" s="20"/>
      <c r="G44" s="20">
        <v>1170</v>
      </c>
      <c r="H44" s="13"/>
      <c r="I44" s="13"/>
      <c r="J44" s="13"/>
    </row>
    <row r="45" spans="1:13" x14ac:dyDescent="0.35">
      <c r="A45" s="18"/>
      <c r="B45" s="21" t="s">
        <v>22</v>
      </c>
      <c r="C45" s="18"/>
      <c r="D45" s="19"/>
      <c r="E45" s="19"/>
      <c r="F45" s="20"/>
      <c r="G45" s="23">
        <f>SUM(G39:G44)</f>
        <v>17900</v>
      </c>
      <c r="H45" s="13"/>
      <c r="I45" s="13"/>
      <c r="J45" s="13"/>
    </row>
    <row r="46" spans="1:13" x14ac:dyDescent="0.35">
      <c r="A46" s="13"/>
      <c r="B46" s="13"/>
      <c r="C46" s="13"/>
      <c r="D46" s="17"/>
      <c r="E46" s="17"/>
      <c r="F46" s="13"/>
      <c r="G46" s="13"/>
      <c r="H46" s="13"/>
      <c r="I46" s="13"/>
      <c r="J46" s="13"/>
    </row>
    <row r="47" spans="1:13" ht="15.5" x14ac:dyDescent="0.35">
      <c r="A47" s="13"/>
      <c r="C47" s="33"/>
      <c r="D47" s="34"/>
      <c r="E47" s="64" t="s">
        <v>25</v>
      </c>
      <c r="F47" s="64"/>
      <c r="G47" s="64"/>
      <c r="H47" s="64"/>
      <c r="I47" s="64"/>
      <c r="J47" s="64"/>
    </row>
    <row r="48" spans="1:13" ht="61.75" customHeight="1" x14ac:dyDescent="0.35">
      <c r="A48" s="13"/>
      <c r="C48" s="24"/>
      <c r="D48" s="12"/>
      <c r="E48" s="24"/>
      <c r="F48" s="24"/>
      <c r="G48" s="13"/>
      <c r="H48" s="13"/>
      <c r="I48" s="13"/>
      <c r="J48" s="13"/>
      <c r="K48" s="13"/>
    </row>
    <row r="49" spans="1:11" ht="14.4" customHeight="1" x14ac:dyDescent="0.35">
      <c r="A49" s="13"/>
      <c r="C49" s="24"/>
      <c r="D49" s="12"/>
      <c r="E49" s="65" t="s">
        <v>28</v>
      </c>
      <c r="F49" s="65"/>
      <c r="G49" s="65"/>
      <c r="H49" s="65"/>
      <c r="I49" s="65"/>
      <c r="J49" s="65"/>
      <c r="K49" s="13"/>
    </row>
    <row r="50" spans="1:11" ht="18.649999999999999" customHeight="1" x14ac:dyDescent="0.35">
      <c r="H50" s="13"/>
      <c r="I50" s="13"/>
      <c r="J50" s="13"/>
      <c r="K50" s="13"/>
    </row>
    <row r="51" spans="1:11" ht="69" customHeight="1" x14ac:dyDescent="0.35"/>
    <row r="52" spans="1:11" x14ac:dyDescent="0.35">
      <c r="H52" s="13"/>
      <c r="I52" s="13"/>
      <c r="J52" s="13"/>
      <c r="K52" s="13"/>
    </row>
    <row r="53" spans="1:11" x14ac:dyDescent="0.35">
      <c r="H53" s="13"/>
      <c r="I53" s="13"/>
      <c r="J53" s="13"/>
      <c r="K53" s="13"/>
    </row>
  </sheetData>
  <mergeCells count="7">
    <mergeCell ref="E47:J47"/>
    <mergeCell ref="E49:J49"/>
    <mergeCell ref="A1:K1"/>
    <mergeCell ref="A2:K2"/>
    <mergeCell ref="I3:K3"/>
    <mergeCell ref="I4:K4"/>
    <mergeCell ref="A5:B5"/>
  </mergeCells>
  <pageMargins left="0.21" right="0.2" top="0.2" bottom="0.2" header="0.2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8"/>
  <sheetViews>
    <sheetView tabSelected="1" topLeftCell="A13" workbookViewId="0">
      <selection activeCell="G21" sqref="G21"/>
    </sheetView>
  </sheetViews>
  <sheetFormatPr defaultRowHeight="14.5" x14ac:dyDescent="0.35"/>
  <cols>
    <col min="1" max="1" width="16.54296875" customWidth="1"/>
    <col min="2" max="2" width="38.6328125" customWidth="1"/>
    <col min="3" max="3" width="37.90625" customWidth="1"/>
    <col min="5" max="5" width="21.6328125" customWidth="1"/>
  </cols>
  <sheetData>
    <row r="1" spans="1:3" ht="15" x14ac:dyDescent="0.35">
      <c r="A1" s="61" t="s">
        <v>39</v>
      </c>
      <c r="B1" s="61"/>
      <c r="C1" s="61"/>
    </row>
    <row r="2" spans="1:3" ht="17.5" x14ac:dyDescent="0.35">
      <c r="A2" s="1"/>
    </row>
    <row r="3" spans="1:3" ht="20" x14ac:dyDescent="0.35">
      <c r="A3" s="62" t="s">
        <v>91</v>
      </c>
      <c r="B3" s="62"/>
      <c r="C3" s="62"/>
    </row>
    <row r="4" spans="1:3" ht="17.5" x14ac:dyDescent="0.35">
      <c r="A4" s="63" t="s">
        <v>37</v>
      </c>
      <c r="B4" s="63"/>
      <c r="C4" s="63"/>
    </row>
    <row r="5" spans="1:3" ht="20" x14ac:dyDescent="0.35">
      <c r="A5" s="49"/>
    </row>
    <row r="6" spans="1:3" ht="15" x14ac:dyDescent="0.35">
      <c r="A6" s="2" t="s">
        <v>2</v>
      </c>
      <c r="B6" s="2" t="s">
        <v>1</v>
      </c>
      <c r="C6" s="2" t="s">
        <v>0</v>
      </c>
    </row>
    <row r="7" spans="1:3" ht="18" customHeight="1" x14ac:dyDescent="0.4">
      <c r="A7" s="56" t="s">
        <v>76</v>
      </c>
      <c r="B7" s="8" t="s">
        <v>3</v>
      </c>
      <c r="C7" s="4"/>
    </row>
    <row r="8" spans="1:3" ht="18" x14ac:dyDescent="0.4">
      <c r="A8" s="57"/>
      <c r="B8" s="8" t="s">
        <v>66</v>
      </c>
      <c r="C8" s="5"/>
    </row>
    <row r="9" spans="1:3" ht="18" x14ac:dyDescent="0.4">
      <c r="A9" s="57"/>
      <c r="B9" s="8" t="s">
        <v>77</v>
      </c>
      <c r="C9" s="47"/>
    </row>
    <row r="10" spans="1:3" ht="16.75" customHeight="1" x14ac:dyDescent="0.35">
      <c r="A10" s="57"/>
      <c r="B10" s="5" t="s">
        <v>56</v>
      </c>
      <c r="C10" s="5"/>
    </row>
    <row r="11" spans="1:3" ht="18" x14ac:dyDescent="0.4">
      <c r="A11" s="58"/>
      <c r="B11" s="5" t="s">
        <v>78</v>
      </c>
      <c r="C11" s="48"/>
    </row>
    <row r="12" spans="1:3" ht="18" customHeight="1" x14ac:dyDescent="0.4">
      <c r="A12" s="56" t="s">
        <v>79</v>
      </c>
      <c r="B12" s="7" t="s">
        <v>3</v>
      </c>
      <c r="C12" s="4"/>
    </row>
    <row r="13" spans="1:3" ht="16.75" customHeight="1" x14ac:dyDescent="0.4">
      <c r="A13" s="57"/>
      <c r="B13" s="8" t="s">
        <v>38</v>
      </c>
      <c r="C13" s="5"/>
    </row>
    <row r="14" spans="1:3" ht="18" x14ac:dyDescent="0.4">
      <c r="A14" s="57"/>
      <c r="B14" s="11" t="s">
        <v>92</v>
      </c>
      <c r="C14" s="45"/>
    </row>
    <row r="15" spans="1:3" ht="18" x14ac:dyDescent="0.4">
      <c r="A15" s="57"/>
      <c r="B15" s="11" t="s">
        <v>80</v>
      </c>
      <c r="C15" s="8"/>
    </row>
    <row r="16" spans="1:3" ht="16.75" customHeight="1" x14ac:dyDescent="0.4">
      <c r="A16" s="58"/>
      <c r="B16" s="9" t="s">
        <v>30</v>
      </c>
      <c r="C16" s="6"/>
    </row>
    <row r="17" spans="1:3" ht="18" customHeight="1" x14ac:dyDescent="0.4">
      <c r="A17" s="56" t="s">
        <v>81</v>
      </c>
      <c r="B17" s="7" t="s">
        <v>3</v>
      </c>
      <c r="C17" s="4"/>
    </row>
    <row r="18" spans="1:3" ht="16.75" customHeight="1" x14ac:dyDescent="0.4">
      <c r="A18" s="57"/>
      <c r="B18" s="8" t="s">
        <v>82</v>
      </c>
      <c r="C18" s="5"/>
    </row>
    <row r="19" spans="1:3" ht="16.75" customHeight="1" x14ac:dyDescent="0.4">
      <c r="A19" s="57"/>
      <c r="B19" s="11" t="s">
        <v>83</v>
      </c>
      <c r="C19" s="10"/>
    </row>
    <row r="20" spans="1:3" ht="18" x14ac:dyDescent="0.4">
      <c r="A20" s="57"/>
      <c r="B20" s="8" t="s">
        <v>29</v>
      </c>
      <c r="C20" s="46"/>
    </row>
    <row r="21" spans="1:3" ht="18" x14ac:dyDescent="0.4">
      <c r="A21" s="58"/>
      <c r="B21" s="9" t="s">
        <v>84</v>
      </c>
      <c r="C21" s="9"/>
    </row>
    <row r="22" spans="1:3" ht="17" customHeight="1" x14ac:dyDescent="0.4">
      <c r="A22" s="56" t="s">
        <v>85</v>
      </c>
      <c r="B22" s="7" t="s">
        <v>3</v>
      </c>
      <c r="C22" s="4"/>
    </row>
    <row r="23" spans="1:3" ht="18" x14ac:dyDescent="0.4">
      <c r="A23" s="57"/>
      <c r="B23" s="11" t="s">
        <v>86</v>
      </c>
      <c r="C23" s="5"/>
    </row>
    <row r="24" spans="1:3" ht="18" x14ac:dyDescent="0.4">
      <c r="A24" s="57"/>
      <c r="B24" s="11" t="s">
        <v>87</v>
      </c>
      <c r="C24" s="5"/>
    </row>
    <row r="25" spans="1:3" ht="16.75" customHeight="1" x14ac:dyDescent="0.4">
      <c r="A25" s="57"/>
      <c r="B25" s="8" t="s">
        <v>88</v>
      </c>
      <c r="C25" s="5"/>
    </row>
    <row r="26" spans="1:3" ht="16.75" customHeight="1" x14ac:dyDescent="0.35">
      <c r="A26" s="58"/>
      <c r="B26" s="6" t="s">
        <v>89</v>
      </c>
      <c r="C26" s="44"/>
    </row>
    <row r="27" spans="1:3" ht="18" customHeight="1" x14ac:dyDescent="0.4">
      <c r="A27" s="56" t="s">
        <v>90</v>
      </c>
      <c r="B27" s="7" t="s">
        <v>3</v>
      </c>
      <c r="C27" s="7"/>
    </row>
    <row r="28" spans="1:3" ht="16.75" customHeight="1" x14ac:dyDescent="0.4">
      <c r="A28" s="57"/>
      <c r="B28" s="11" t="s">
        <v>93</v>
      </c>
      <c r="C28" s="43"/>
    </row>
    <row r="29" spans="1:3" ht="18" x14ac:dyDescent="0.4">
      <c r="A29" s="57"/>
      <c r="B29" s="8" t="s">
        <v>34</v>
      </c>
      <c r="C29" s="47"/>
    </row>
    <row r="30" spans="1:3" ht="18" x14ac:dyDescent="0.4">
      <c r="A30" s="57"/>
      <c r="B30" s="8" t="s">
        <v>57</v>
      </c>
      <c r="C30" s="8"/>
    </row>
    <row r="31" spans="1:3" ht="18" x14ac:dyDescent="0.4">
      <c r="A31" s="58"/>
      <c r="B31" s="9" t="s">
        <v>26</v>
      </c>
      <c r="C31" s="9"/>
    </row>
    <row r="33" spans="1:3" ht="17.5" x14ac:dyDescent="0.35">
      <c r="A33" s="59"/>
      <c r="B33" s="59"/>
      <c r="C33" s="50" t="s">
        <v>27</v>
      </c>
    </row>
    <row r="34" spans="1:3" ht="18" x14ac:dyDescent="0.4">
      <c r="A34" s="3"/>
      <c r="B34" s="3"/>
      <c r="C34" s="3"/>
    </row>
    <row r="35" spans="1:3" ht="18" x14ac:dyDescent="0.4">
      <c r="A35" s="3"/>
      <c r="B35" s="3"/>
      <c r="C35" s="3"/>
    </row>
    <row r="36" spans="1:3" ht="18" x14ac:dyDescent="0.4">
      <c r="A36" s="3"/>
      <c r="B36" s="3"/>
      <c r="C36" s="3"/>
    </row>
    <row r="38" spans="1:3" ht="18.5" x14ac:dyDescent="0.45">
      <c r="A38" s="60"/>
      <c r="B38" s="60"/>
      <c r="C38" s="51" t="s">
        <v>40</v>
      </c>
    </row>
  </sheetData>
  <mergeCells count="10">
    <mergeCell ref="A22:A26"/>
    <mergeCell ref="A27:A31"/>
    <mergeCell ref="A33:B33"/>
    <mergeCell ref="A38:B38"/>
    <mergeCell ref="A1:C1"/>
    <mergeCell ref="A3:C3"/>
    <mergeCell ref="A4:C4"/>
    <mergeCell ref="A7:A11"/>
    <mergeCell ref="A12:A16"/>
    <mergeCell ref="A17:A21"/>
  </mergeCells>
  <pageMargins left="0.91" right="0.35" top="0.2" bottom="0.27" header="0.2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LHP</vt:lpstr>
      <vt:lpstr>định lượng  (2)</vt:lpstr>
      <vt:lpstr>tuần 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2025-01-06T00:52:06Z</dcterms:modified>
</cp:coreProperties>
</file>